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<sst xmlns="http://schemas.openxmlformats.org/spreadsheetml/2006/main" count="27" uniqueCount="27">
  <si>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ΠΡΟΦΟΡΙΚΟΣ ΒΑΘΜΟΣ</t>
  </si>
  <si>
    <t>ΓΡΑΠΤΟΣ ΒΑΘΜΟΣ</t>
  </si>
  <si>
    <t>ΠΡΟΣ/ΝΟΣ ΠΡΟΦΟΡΙΚΟΣ ΒΑΘΜΟΣ</t>
  </si>
  <si>
    <t>ΒΑΘΜΟΣ ΠΡΟΣΒΑΣΗΣ</t>
  </si>
  <si>
    <t xml:space="preserve"> </t>
  </si>
  <si>
    <t>1ο ΠΕΔΙΟ</t>
  </si>
  <si>
    <t>ΑΝΘ/ΚΩΝ ΝΟΜΙΚΩΝ ΚΑΙ ΚΟΙΝ/ΚΩΝ ΕΠ/ΜΩΝ</t>
  </si>
  <si>
    <t>2ο ΠΕΔΙΟ</t>
  </si>
  <si>
    <t>ΘΕΤΙΚΩΝ ΕΠΙΣΤΗΜΩΝ</t>
  </si>
  <si>
    <t>3ο ΠΕΔΙΟ</t>
  </si>
  <si>
    <t>ΕΠΙΣΤΗΜΩΝ ΥΓΕΙΑΣ</t>
  </si>
  <si>
    <t>4ο ΠΕΔΙΟ</t>
  </si>
  <si>
    <t>ΤΕΧΝΟΛΟΓΙΚΩΝ ΕΠΙΣΤΗΜΩΝ</t>
  </si>
  <si>
    <t>5ο ΠΕΔΙΟ</t>
  </si>
  <si>
    <t>ΕΠΙΣΤΗΜΩΝ ΟΙΚΟΝΟΜΙΑΣ ΚΑΙ ΔΙΟΙΚΗΣΗΣ</t>
  </si>
  <si>
    <t xml:space="preserve">                                    ΘΕΩΡΗΤΙΚΗ ΚΑΤΕΥΘΥΝΣΗ</t>
  </si>
  <si>
    <t xml:space="preserve">       ΓΕΝΙΚΟΣ ΒΑΘΜΟΣ ΠΡΟΣΒΑΣΗΣ</t>
  </si>
  <si>
    <t xml:space="preserve">  ΑΡΧΑΙΑ ΕΛΛΗΝΙΚΑ (ΚΑΤ)</t>
  </si>
  <si>
    <t xml:space="preserve">  ΙΣΤΟΡΙΑ (ΚΑΤ)</t>
  </si>
  <si>
    <t xml:space="preserve">  ΝΕΟΛΛΗΝΙΚΗ ΛΟΓΟΤΕΧΝΙΑ (ΚΑΤ)</t>
  </si>
  <si>
    <t xml:space="preserve">  ΛΑΤΙΝΙΚΑ(ΚΑΤ)</t>
  </si>
  <si>
    <t xml:space="preserve">  ΝΕΟΛΛΗΝΙΚΗ ΓΛΩΣΣΑ (Γ.Π.)</t>
  </si>
  <si>
    <t xml:space="preserve">  ΜΑΘΗΜΑΤΙΚΑ ΚΑΙ ΣΤΟΙΧΕΙΑ ΣΤΑΤΙΣΤΙΚΗΣ</t>
  </si>
  <si>
    <t xml:space="preserve">  ΒΙΟΛΟΓΙΑ ( Γ.Π.)</t>
  </si>
  <si>
    <t xml:space="preserve">  ΙΣΤΟΡΙΑ (Γ.Π.)</t>
  </si>
  <si>
    <t xml:space="preserve">  ΦΥΣΙΚΗ (Γ.Π.)</t>
  </si>
  <si>
    <t xml:space="preserve">  ΑΡΧΕΣ ΟΙΚΟΝΟΜΙΚΗΣ ΘΕΩΡΙΑΣ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</si>
</sst>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name val="Verdana"/>
      <family val="2"/>
    </font>
    <font>
      <b/>
      <sz val="16"/>
      <color indexed="8"/>
      <name val="Verdana"/>
      <family val="2"/>
    </font>
    <font>
      <b/>
      <sz val="10"/>
      <name val="Verdana"/>
      <family val="2"/>
    </font>
    <font>
      <b/>
      <sz val="14"/>
      <name val="Times New Roman"/>
      <family val="1"/>
    </font>
    <font>
      <b/>
      <sz val="11"/>
      <name val="Comic Sans MS"/>
      <family val="4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Times New Roman"/>
      <family val="1"/>
    </font>
    <font>
      <b/>
      <sz val="13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6" fillId="35" borderId="13" xfId="0" applyFont="1" applyFill="1" applyBorder="1" applyAlignment="1" applyProtection="1">
      <alignment horizontal="center"/>
      <protection locked="0"/>
    </xf>
    <xf numFmtId="0" fontId="4" fillId="36" borderId="14" xfId="0" applyFont="1" applyFill="1" applyBorder="1" applyAlignment="1">
      <alignment horizontal="center"/>
    </xf>
    <xf numFmtId="0" fontId="6" fillId="36" borderId="15" xfId="0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9" fillId="34" borderId="17" xfId="0" applyFont="1" applyFill="1" applyBorder="1" applyAlignment="1" applyProtection="1">
      <alignment horizontal="center"/>
      <protection hidden="1"/>
    </xf>
    <xf numFmtId="0" fontId="6" fillId="36" borderId="21" xfId="0" applyFont="1" applyFill="1" applyBorder="1" applyAlignment="1" applyProtection="1">
      <alignment horizontal="center"/>
      <protection hidden="1"/>
    </xf>
    <xf numFmtId="0" fontId="6" fillId="36" borderId="22" xfId="0" applyFont="1" applyFill="1" applyBorder="1" applyAlignment="1" applyProtection="1">
      <alignment horizontal="center"/>
      <protection hidden="1"/>
    </xf>
    <xf numFmtId="0" fontId="6" fillId="33" borderId="22" xfId="0" applyFont="1" applyFill="1" applyBorder="1" applyAlignment="1" applyProtection="1">
      <alignment horizontal="center"/>
      <protection hidden="1"/>
    </xf>
    <xf numFmtId="0" fontId="6" fillId="35" borderId="23" xfId="0" applyFont="1" applyFill="1" applyBorder="1" applyAlignment="1" applyProtection="1">
      <alignment horizontal="center"/>
      <protection hidden="1"/>
    </xf>
    <xf numFmtId="0" fontId="3" fillId="38" borderId="2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 applyProtection="1">
      <alignment horizontal="center"/>
      <protection hidden="1"/>
    </xf>
    <xf numFmtId="0" fontId="7" fillId="36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7" fillId="35" borderId="12" xfId="0" applyFont="1" applyFill="1" applyBorder="1" applyAlignment="1" applyProtection="1">
      <alignment horizontal="center"/>
      <protection hidden="1"/>
    </xf>
    <xf numFmtId="0" fontId="1" fillId="37" borderId="11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3" fillId="37" borderId="2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/>
      <protection locked="0"/>
    </xf>
    <xf numFmtId="0" fontId="6" fillId="35" borderId="33" xfId="0" applyFont="1" applyFill="1" applyBorder="1" applyAlignment="1" applyProtection="1">
      <alignment horizontal="center"/>
      <protection locked="0"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3" fontId="11" fillId="37" borderId="34" xfId="0" applyNumberFormat="1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8" fillId="35" borderId="35" xfId="0" applyFont="1" applyFill="1" applyBorder="1" applyAlignment="1">
      <alignment/>
    </xf>
    <xf numFmtId="3" fontId="11" fillId="35" borderId="36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8" fillId="35" borderId="37" xfId="0" applyFont="1" applyFill="1" applyBorder="1" applyAlignment="1">
      <alignment/>
    </xf>
    <xf numFmtId="3" fontId="11" fillId="35" borderId="34" xfId="0" applyNumberFormat="1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8" fillId="35" borderId="38" xfId="0" applyFont="1" applyFill="1" applyBorder="1" applyAlignment="1">
      <alignment/>
    </xf>
    <xf numFmtId="3" fontId="11" fillId="35" borderId="39" xfId="0" applyNumberFormat="1" applyFont="1" applyFill="1" applyBorder="1" applyAlignment="1">
      <alignment horizontal="center"/>
    </xf>
    <xf numFmtId="0" fontId="10" fillId="37" borderId="26" xfId="0" applyFont="1" applyFill="1" applyBorder="1" applyAlignment="1">
      <alignment/>
    </xf>
    <xf numFmtId="0" fontId="8" fillId="37" borderId="37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4.00390625" style="0" customWidth="1"/>
    <col min="2" max="2" width="52.7109375" style="0" customWidth="1"/>
    <col min="3" max="3" width="17.140625" style="0" customWidth="1"/>
    <col min="4" max="4" width="14.57421875" style="0" customWidth="1"/>
    <col min="5" max="5" width="17.140625" style="0" customWidth="1"/>
    <col min="6" max="6" width="16.00390625" style="0" customWidth="1"/>
  </cols>
  <sheetData>
    <row r="1" spans="1:3" ht="15" thickBot="1">
      <c r="A1" s="6"/>
      <c r="B1" s="1"/>
      <c r="C1" s="1"/>
    </row>
    <row r="2" spans="1:6" ht="20.25" thickBot="1">
      <c r="A2" s="16"/>
      <c r="B2" s="17" t="s">
        <v>15</v>
      </c>
      <c r="C2" s="13"/>
      <c r="D2" s="14"/>
      <c r="E2" s="14"/>
      <c r="F2" s="15"/>
    </row>
    <row r="3" spans="1:6" ht="39" thickBot="1">
      <c r="A3" s="18"/>
      <c r="B3" s="31"/>
      <c r="C3" s="36" t="s">
        <v>0</v>
      </c>
      <c r="D3" s="37" t="s">
        <v>1</v>
      </c>
      <c r="E3" s="38" t="s">
        <v>2</v>
      </c>
      <c r="F3" s="26" t="s">
        <v>3</v>
      </c>
    </row>
    <row r="4" spans="1:6" ht="19.5">
      <c r="A4" s="9">
        <v>1</v>
      </c>
      <c r="B4" s="32" t="s">
        <v>17</v>
      </c>
      <c r="C4" s="39">
        <v>20</v>
      </c>
      <c r="D4" s="10">
        <v>20</v>
      </c>
      <c r="E4" s="22">
        <f>IF(ABS(C4-D4)&gt;2,D4+2*(C4-D4)/ABS(C4-D4),C4)</f>
        <v>20</v>
      </c>
      <c r="F4" s="27">
        <f>ROUND(D4*(0.7)+E4*(0.3),1)</f>
        <v>20</v>
      </c>
    </row>
    <row r="5" spans="1:6" ht="19.5">
      <c r="A5" s="11">
        <v>2</v>
      </c>
      <c r="B5" s="33" t="s">
        <v>18</v>
      </c>
      <c r="C5" s="40">
        <v>20</v>
      </c>
      <c r="D5" s="12">
        <v>20</v>
      </c>
      <c r="E5" s="23">
        <f aca="true" t="shared" si="0" ref="E5:E13">IF(ABS(C5-D5)&gt;2,D5+2*(C5-D5)/ABS(C5-D5),C5)</f>
        <v>20</v>
      </c>
      <c r="F5" s="28">
        <f aca="true" t="shared" si="1" ref="F5:F13">ROUND(D5*(0.7)+E5*(0.3),1)</f>
        <v>20</v>
      </c>
    </row>
    <row r="6" spans="1:6" ht="19.5">
      <c r="A6" s="11">
        <v>3</v>
      </c>
      <c r="B6" s="33" t="s">
        <v>19</v>
      </c>
      <c r="C6" s="40">
        <v>20</v>
      </c>
      <c r="D6" s="12">
        <v>20</v>
      </c>
      <c r="E6" s="23">
        <f t="shared" si="0"/>
        <v>20</v>
      </c>
      <c r="F6" s="28">
        <f t="shared" si="1"/>
        <v>20</v>
      </c>
    </row>
    <row r="7" spans="1:6" ht="19.5">
      <c r="A7" s="11">
        <v>4</v>
      </c>
      <c r="B7" s="33" t="s">
        <v>20</v>
      </c>
      <c r="C7" s="40">
        <v>20</v>
      </c>
      <c r="D7" s="12">
        <v>20</v>
      </c>
      <c r="E7" s="23">
        <f t="shared" si="0"/>
        <v>20</v>
      </c>
      <c r="F7" s="28">
        <f t="shared" si="1"/>
        <v>20</v>
      </c>
    </row>
    <row r="8" spans="1:6" ht="19.5">
      <c r="A8" s="11">
        <v>5</v>
      </c>
      <c r="B8" s="33" t="s">
        <v>21</v>
      </c>
      <c r="C8" s="40">
        <v>20</v>
      </c>
      <c r="D8" s="12">
        <v>20</v>
      </c>
      <c r="E8" s="23">
        <f t="shared" si="0"/>
        <v>20</v>
      </c>
      <c r="F8" s="28">
        <f t="shared" si="1"/>
        <v>20</v>
      </c>
    </row>
    <row r="9" spans="1:6" ht="18">
      <c r="A9" s="59">
        <v>6</v>
      </c>
      <c r="B9" s="34" t="s">
        <v>22</v>
      </c>
      <c r="C9" s="41">
        <v>20</v>
      </c>
      <c r="D9" s="2">
        <v>20</v>
      </c>
      <c r="E9" s="24">
        <f t="shared" si="0"/>
        <v>20</v>
      </c>
      <c r="F9" s="29">
        <f t="shared" si="1"/>
        <v>20</v>
      </c>
    </row>
    <row r="10" spans="1:6" ht="18">
      <c r="A10" s="59"/>
      <c r="B10" s="34" t="s">
        <v>23</v>
      </c>
      <c r="C10" s="41"/>
      <c r="D10" s="2"/>
      <c r="E10" s="24">
        <f t="shared" si="0"/>
        <v>0</v>
      </c>
      <c r="F10" s="29">
        <f t="shared" si="1"/>
        <v>0</v>
      </c>
    </row>
    <row r="11" spans="1:6" ht="18">
      <c r="A11" s="59"/>
      <c r="B11" s="34" t="s">
        <v>24</v>
      </c>
      <c r="C11" s="41"/>
      <c r="D11" s="2"/>
      <c r="E11" s="24">
        <f t="shared" si="0"/>
        <v>0</v>
      </c>
      <c r="F11" s="29">
        <f t="shared" si="1"/>
        <v>0</v>
      </c>
    </row>
    <row r="12" spans="1:6" ht="18">
      <c r="A12" s="59"/>
      <c r="B12" s="34" t="s">
        <v>25</v>
      </c>
      <c r="C12" s="41"/>
      <c r="D12" s="2"/>
      <c r="E12" s="24">
        <f t="shared" si="0"/>
        <v>0</v>
      </c>
      <c r="F12" s="29">
        <f t="shared" si="1"/>
        <v>0</v>
      </c>
    </row>
    <row r="13" spans="1:6" ht="20.25" thickBot="1">
      <c r="A13" s="7">
        <v>7</v>
      </c>
      <c r="B13" s="35" t="s">
        <v>26</v>
      </c>
      <c r="C13" s="42">
        <v>20</v>
      </c>
      <c r="D13" s="8">
        <v>20</v>
      </c>
      <c r="E13" s="25">
        <f t="shared" si="0"/>
        <v>20</v>
      </c>
      <c r="F13" s="30">
        <f t="shared" si="1"/>
        <v>20</v>
      </c>
    </row>
    <row r="14" spans="1:6" ht="13.5" thickBot="1">
      <c r="A14" s="4" t="s">
        <v>4</v>
      </c>
      <c r="B14" s="5"/>
      <c r="C14" s="5"/>
      <c r="D14" s="5"/>
      <c r="E14" s="5"/>
      <c r="F14" s="5"/>
    </row>
    <row r="15" spans="1:6" ht="19.5" thickBot="1">
      <c r="A15" s="19"/>
      <c r="B15" s="20" t="s">
        <v>16</v>
      </c>
      <c r="C15" s="3"/>
      <c r="D15" s="3"/>
      <c r="E15" s="3"/>
      <c r="F15" s="21">
        <f>IF(F13&gt;0,(ROUND(SUM(F4:F13)/7,2)),(ROUND(SUM(F4:F12)/6,2)))</f>
        <v>20</v>
      </c>
    </row>
    <row r="16" spans="1:6" ht="13.5" thickBot="1">
      <c r="A16" s="4"/>
      <c r="B16" s="5"/>
      <c r="C16" s="5"/>
      <c r="D16" s="5"/>
      <c r="E16" s="5"/>
      <c r="F16" s="5"/>
    </row>
    <row r="17" spans="1:6" ht="18" customHeight="1">
      <c r="A17" s="48" t="s">
        <v>5</v>
      </c>
      <c r="B17" s="43" t="s">
        <v>6</v>
      </c>
      <c r="C17" s="49"/>
      <c r="D17" s="49"/>
      <c r="E17" s="49"/>
      <c r="F17" s="50">
        <f>F15*800+F4*130+F5*70</f>
        <v>20000</v>
      </c>
    </row>
    <row r="18" spans="1:6" ht="18" customHeight="1">
      <c r="A18" s="47" t="s">
        <v>7</v>
      </c>
      <c r="B18" s="57" t="s">
        <v>8</v>
      </c>
      <c r="C18" s="58"/>
      <c r="D18" s="58"/>
      <c r="E18" s="58"/>
      <c r="F18" s="46">
        <f>F15*800+F9*90+F8*40</f>
        <v>18600</v>
      </c>
    </row>
    <row r="19" spans="1:6" ht="18" customHeight="1">
      <c r="A19" s="51" t="s">
        <v>9</v>
      </c>
      <c r="B19" s="44" t="s">
        <v>10</v>
      </c>
      <c r="C19" s="52"/>
      <c r="D19" s="52"/>
      <c r="E19" s="52"/>
      <c r="F19" s="53">
        <f>F15*800+F10*90+F8*40</f>
        <v>16800</v>
      </c>
    </row>
    <row r="20" spans="1:6" ht="18" customHeight="1">
      <c r="A20" s="47" t="s">
        <v>11</v>
      </c>
      <c r="B20" s="57" t="s">
        <v>12</v>
      </c>
      <c r="C20" s="58"/>
      <c r="D20" s="58"/>
      <c r="E20" s="58"/>
      <c r="F20" s="46">
        <f>F15*800+F9*90+F8*40</f>
        <v>18600</v>
      </c>
    </row>
    <row r="21" spans="1:6" ht="18" customHeight="1" thickBot="1">
      <c r="A21" s="54" t="s">
        <v>13</v>
      </c>
      <c r="B21" s="45" t="s">
        <v>14</v>
      </c>
      <c r="C21" s="55"/>
      <c r="D21" s="55"/>
      <c r="E21" s="55"/>
      <c r="F21" s="56">
        <f>F15*800+F13*130+F9*70</f>
        <v>20000</v>
      </c>
    </row>
  </sheetData>
  <sheetProtection password="CC37" sheet="1" objects="1" scenarios="1" selectLockedCells="1"/>
  <mergeCells count="1">
    <mergeCell ref="A9:A12"/>
  </mergeCells>
  <printOptions/>
  <pageMargins left="0.69" right="0.62" top="0.7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2006-06-26T20:18:31Z</cp:lastPrinted>
  <dcterms:created xsi:type="dcterms:W3CDTF">2006-06-26T20:02:10Z</dcterms:created>
  <dcterms:modified xsi:type="dcterms:W3CDTF">2011-05-01T18:48:53Z</dcterms:modified>
  <cp:category/>
  <cp:version/>
  <cp:contentType/>
  <cp:contentStatus/>
</cp:coreProperties>
</file>